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'Plan1'!$A$1:$L$58</definedName>
  </definedNames>
  <calcPr fullCalcOnLoad="1"/>
</workbook>
</file>

<file path=xl/sharedStrings.xml><?xml version="1.0" encoding="utf-8"?>
<sst xmlns="http://schemas.openxmlformats.org/spreadsheetml/2006/main" count="131" uniqueCount="88">
  <si>
    <t>Cidade:</t>
  </si>
  <si>
    <t>Unid.</t>
  </si>
  <si>
    <t>Mts.</t>
  </si>
  <si>
    <t xml:space="preserve">Endereço: </t>
  </si>
  <si>
    <t>Fone:</t>
  </si>
  <si>
    <t>Sub Total Instalação</t>
  </si>
  <si>
    <t>SC</t>
  </si>
  <si>
    <t>CNPJ/CPJ:</t>
  </si>
  <si>
    <t>UF :</t>
  </si>
  <si>
    <t>Deslocamento e mão de obra para instalações</t>
  </si>
  <si>
    <t>Item</t>
  </si>
  <si>
    <t>Descrição</t>
  </si>
  <si>
    <t>Qdade</t>
  </si>
  <si>
    <t xml:space="preserve">Valor total </t>
  </si>
  <si>
    <t>TOTAL GERAL</t>
  </si>
  <si>
    <t>Valor Unitário</t>
  </si>
  <si>
    <t>Qtdade</t>
  </si>
  <si>
    <t>1.1</t>
  </si>
  <si>
    <t>1.2</t>
  </si>
  <si>
    <t>Unid</t>
  </si>
  <si>
    <t>1.3</t>
  </si>
  <si>
    <t>1.4</t>
  </si>
  <si>
    <t>1.5</t>
  </si>
  <si>
    <t>1.6</t>
  </si>
  <si>
    <t>1.7</t>
  </si>
  <si>
    <t>1.8</t>
  </si>
  <si>
    <t>1.9</t>
  </si>
  <si>
    <t>Aterramento 1/2" x 1,50m</t>
  </si>
  <si>
    <t>1.10</t>
  </si>
  <si>
    <t>DPS - protetor de surto 10Ka</t>
  </si>
  <si>
    <t>1.11</t>
  </si>
  <si>
    <t>Conector Piercing P/ multiplex</t>
  </si>
  <si>
    <t>1.12</t>
  </si>
  <si>
    <t>Cabo Multiplexado 3x16</t>
  </si>
  <si>
    <t>1.13</t>
  </si>
  <si>
    <t>1. ORÇAMENTO INSTALAÇÃO DE CONJUNTO ELETROMECÂNICO</t>
  </si>
  <si>
    <t>Município de Cordilheira Alta</t>
  </si>
  <si>
    <t xml:space="preserve">Data: </t>
  </si>
  <si>
    <t>Rua Celso Tozzo, 27</t>
  </si>
  <si>
    <t xml:space="preserve">Ordem: </t>
  </si>
  <si>
    <t>95.990.198/0001-24</t>
  </si>
  <si>
    <t>(49) 3358-9100</t>
  </si>
  <si>
    <t>Cordilheira Alta</t>
  </si>
  <si>
    <t>Painel de comando automático 5,5HP 440V</t>
  </si>
  <si>
    <t>Cabo PP Submersivel 3X4,0mm</t>
  </si>
  <si>
    <t xml:space="preserve">Tampa do poço 6" x 1 1/2" </t>
  </si>
  <si>
    <t xml:space="preserve">Adaptador de Motobomba  1 1/2" </t>
  </si>
  <si>
    <t>M²</t>
  </si>
  <si>
    <t>Base em concreto p/ reservatórios 18m² (Por conta do cliente)</t>
  </si>
  <si>
    <t>Ligação e instalação dos reservatórios e ligação da rede (conexões)</t>
  </si>
  <si>
    <t>2.1</t>
  </si>
  <si>
    <t>2.2</t>
  </si>
  <si>
    <t>2.3</t>
  </si>
  <si>
    <t>2.4</t>
  </si>
  <si>
    <t>2.5</t>
  </si>
  <si>
    <t>3.1</t>
  </si>
  <si>
    <t>3.2</t>
  </si>
  <si>
    <t>3.3</t>
  </si>
  <si>
    <t>Tubo PEAD 50mm PN12,5</t>
  </si>
  <si>
    <t>Sub Total adutora</t>
  </si>
  <si>
    <t>Adaptador PEAD 50mm</t>
  </si>
  <si>
    <t>União PEAD 50mm</t>
  </si>
  <si>
    <t>Mão de obra para instalação da rede adutora</t>
  </si>
  <si>
    <t>Sistema via rádio para comunicação do poço com o reservatório, com acionamento através de boia eletrônica na caixa de água (Instalado)</t>
  </si>
  <si>
    <t>Curva PEAD 50mm</t>
  </si>
  <si>
    <t>2. ORÇAMENTO REDE DE DISTRIBUIÇÃO</t>
  </si>
  <si>
    <t>3. ORÇAMENTO REDE ADUTORA</t>
  </si>
  <si>
    <t>3.4</t>
  </si>
  <si>
    <t>3.5</t>
  </si>
  <si>
    <t>3.6</t>
  </si>
  <si>
    <t>4. ORÇAMENTO RESERVATÓRIOS</t>
  </si>
  <si>
    <t>4.1</t>
  </si>
  <si>
    <t>4.2</t>
  </si>
  <si>
    <t>4.3</t>
  </si>
  <si>
    <t>Tubo PEAD 40mm PN12,5</t>
  </si>
  <si>
    <t>Tubo PEAD 32mm PN12,5</t>
  </si>
  <si>
    <t>Redução PEAD 40 x 32mm</t>
  </si>
  <si>
    <t>União PEAD 32mm</t>
  </si>
  <si>
    <t>Mão de obra para instalações da rede de distribuição (Ligação rede antiga)</t>
  </si>
  <si>
    <t>Tanque em polietileno 16.000L c/ tampa rosqueável</t>
  </si>
  <si>
    <t>Proprietário:</t>
  </si>
  <si>
    <t>CREA/SC 132308-7</t>
  </si>
  <si>
    <t>Valdemar Martins - Eng. Civil</t>
  </si>
  <si>
    <t>CNPJ: 95.990.198/0001-24</t>
  </si>
  <si>
    <r>
      <t xml:space="preserve">Tubo </t>
    </r>
    <r>
      <rPr>
        <strike/>
        <sz val="11"/>
        <color indexed="8"/>
        <rFont val="Perpetua"/>
        <family val="1"/>
      </rPr>
      <t>edutor</t>
    </r>
    <r>
      <rPr>
        <sz val="11"/>
        <color indexed="8"/>
        <rFont val="Perpetua"/>
        <family val="1"/>
      </rPr>
      <t xml:space="preserve"> Galvanizado 1 1/2"  (3,0mm) NBR5580 BSP</t>
    </r>
  </si>
  <si>
    <r>
      <t>Kit  Saida Completa (Valvula, registro, te, curva, etc) 1 1/2"</t>
    </r>
    <r>
      <rPr>
        <strike/>
        <sz val="11"/>
        <color indexed="8"/>
        <rFont val="Perpetua"/>
        <family val="1"/>
      </rPr>
      <t xml:space="preserve"> tupy</t>
    </r>
  </si>
  <si>
    <r>
      <t xml:space="preserve">Luva Galvanizada  1 1/2" </t>
    </r>
    <r>
      <rPr>
        <strike/>
        <sz val="11"/>
        <color indexed="8"/>
        <rFont val="Perpetua"/>
        <family val="1"/>
      </rPr>
      <t xml:space="preserve"> tupy</t>
    </r>
    <r>
      <rPr>
        <sz val="11"/>
        <color indexed="8"/>
        <rFont val="Perpetua"/>
        <family val="1"/>
      </rPr>
      <t xml:space="preserve"> BSP</t>
    </r>
  </si>
  <si>
    <r>
      <t xml:space="preserve">Motobomba submersa </t>
    </r>
    <r>
      <rPr>
        <strike/>
        <sz val="11"/>
        <color indexed="8"/>
        <rFont val="Perpetua"/>
        <family val="1"/>
      </rPr>
      <t>VBOP44</t>
    </r>
    <r>
      <rPr>
        <sz val="11"/>
        <color indexed="8"/>
        <rFont val="Perpetua"/>
        <family val="1"/>
      </rPr>
      <t xml:space="preserve">  </t>
    </r>
    <r>
      <rPr>
        <b/>
        <sz val="11"/>
        <color indexed="8"/>
        <rFont val="Perpetua"/>
        <family val="1"/>
      </rPr>
      <t>5,5HP 28E 440V</t>
    </r>
    <r>
      <rPr>
        <sz val="11"/>
        <color indexed="8"/>
        <rFont val="Perpetua"/>
        <family val="1"/>
      </rPr>
      <t xml:space="preserve">  4,5m³/h - 191,5mca</t>
    </r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</si>
</sst>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;[Red]#,##0.00"/>
    <numFmt numFmtId="179" formatCode="dd/mm/yy;@"/>
    <numFmt numFmtId="180" formatCode="[$-416]d\ \ mmmm\,\ yyyy;@"/>
    <numFmt numFmtId="181" formatCode="00\ &quot;Mts&quot;"/>
    <numFmt numFmtId="182" formatCode="&quot;3X&quot;0.0&quot;mm&quot;"/>
    <numFmt numFmtId="183" formatCode="0\ &quot;Volts&quot;"/>
    <numFmt numFmtId="184" formatCode="&quot;M&quot;000&quot;/2012&quot;"/>
    <numFmt numFmtId="185" formatCode="&quot;2X&quot;0.\5&quot;mm&quot;"/>
    <numFmt numFmtId="186" formatCode="[$-416]dddd\,\ d&quot; de &quot;mmmm&quot; de &quot;yyyy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6">
    <font>
      <sz val="11"/>
      <color theme="1"/>
      <name val="Perpetua"/>
      <family val="2"/>
    </font>
    <font>
      <sz val="11"/>
      <color indexed="8"/>
      <name val="Perpetua"/>
      <family val="2"/>
    </font>
    <font>
      <b/>
      <sz val="11"/>
      <color indexed="8"/>
      <name val="Perpetua"/>
      <family val="1"/>
    </font>
    <font>
      <sz val="11"/>
      <color indexed="9"/>
      <name val="Perpetua"/>
      <family val="2"/>
    </font>
    <font>
      <sz val="11"/>
      <color indexed="17"/>
      <name val="Perpetua"/>
      <family val="2"/>
    </font>
    <font>
      <b/>
      <sz val="11"/>
      <color indexed="52"/>
      <name val="Perpetua"/>
      <family val="2"/>
    </font>
    <font>
      <b/>
      <sz val="11"/>
      <color indexed="9"/>
      <name val="Perpetua"/>
      <family val="2"/>
    </font>
    <font>
      <sz val="11"/>
      <color indexed="52"/>
      <name val="Perpetua"/>
      <family val="2"/>
    </font>
    <font>
      <sz val="11"/>
      <color indexed="62"/>
      <name val="Perpetu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Perpetua"/>
      <family val="2"/>
    </font>
    <font>
      <sz val="11"/>
      <color indexed="20"/>
      <name val="Perpetua"/>
      <family val="2"/>
    </font>
    <font>
      <sz val="11"/>
      <color indexed="60"/>
      <name val="Perpetua"/>
      <family val="2"/>
    </font>
    <font>
      <b/>
      <sz val="11"/>
      <color indexed="63"/>
      <name val="Perpetua"/>
      <family val="2"/>
    </font>
    <font>
      <sz val="11"/>
      <color indexed="10"/>
      <name val="Perpetua"/>
      <family val="2"/>
    </font>
    <font>
      <i/>
      <sz val="11"/>
      <color indexed="23"/>
      <name val="Perpetua"/>
      <family val="2"/>
    </font>
    <font>
      <b/>
      <sz val="18"/>
      <color indexed="56"/>
      <name val="Franklin Gothic Book"/>
      <family val="2"/>
    </font>
    <font>
      <b/>
      <sz val="15"/>
      <color indexed="56"/>
      <name val="Perpetua"/>
      <family val="2"/>
    </font>
    <font>
      <b/>
      <sz val="13"/>
      <color indexed="56"/>
      <name val="Perpetua"/>
      <family val="2"/>
    </font>
    <font>
      <b/>
      <sz val="11"/>
      <color indexed="56"/>
      <name val="Perpetua"/>
      <family val="2"/>
    </font>
    <font>
      <sz val="12"/>
      <color indexed="8"/>
      <name val="Perpetua"/>
      <family val="2"/>
    </font>
    <font>
      <i/>
      <sz val="11"/>
      <color indexed="8"/>
      <name val="Perpetua"/>
      <family val="1"/>
    </font>
    <font>
      <u val="single"/>
      <sz val="11"/>
      <color indexed="56"/>
      <name val="Perpetua"/>
      <family val="1"/>
    </font>
    <font>
      <u val="single"/>
      <sz val="11"/>
      <name val="Perpetua"/>
      <family val="1"/>
    </font>
    <font>
      <strike/>
      <sz val="11"/>
      <color indexed="8"/>
      <name val="Perpetua"/>
      <family val="1"/>
    </font>
    <font>
      <sz val="11"/>
      <color theme="0"/>
      <name val="Perpetua"/>
      <family val="2"/>
    </font>
    <font>
      <sz val="11"/>
      <color rgb="FF006100"/>
      <name val="Perpetua"/>
      <family val="2"/>
    </font>
    <font>
      <b/>
      <sz val="11"/>
      <color rgb="FFFA7D00"/>
      <name val="Perpetua"/>
      <family val="2"/>
    </font>
    <font>
      <b/>
      <sz val="11"/>
      <color theme="0"/>
      <name val="Perpetua"/>
      <family val="2"/>
    </font>
    <font>
      <sz val="11"/>
      <color rgb="FFFA7D00"/>
      <name val="Perpetua"/>
      <family val="2"/>
    </font>
    <font>
      <sz val="11"/>
      <color rgb="FF3F3F76"/>
      <name val="Perpetu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Perpetua"/>
      <family val="2"/>
    </font>
    <font>
      <sz val="11"/>
      <color rgb="FF9C0006"/>
      <name val="Perpetua"/>
      <family val="2"/>
    </font>
    <font>
      <sz val="11"/>
      <color rgb="FF9C6500"/>
      <name val="Perpetua"/>
      <family val="2"/>
    </font>
    <font>
      <b/>
      <sz val="11"/>
      <color rgb="FF3F3F3F"/>
      <name val="Perpetua"/>
      <family val="2"/>
    </font>
    <font>
      <sz val="11"/>
      <color rgb="FFFF0000"/>
      <name val="Perpetua"/>
      <family val="2"/>
    </font>
    <font>
      <i/>
      <sz val="11"/>
      <color rgb="FF7F7F7F"/>
      <name val="Perpetua"/>
      <family val="2"/>
    </font>
    <font>
      <b/>
      <sz val="18"/>
      <color theme="3"/>
      <name val="Franklin Gothic Book"/>
      <family val="2"/>
    </font>
    <font>
      <b/>
      <sz val="15"/>
      <color theme="3"/>
      <name val="Perpetua"/>
      <family val="2"/>
    </font>
    <font>
      <b/>
      <sz val="13"/>
      <color theme="3"/>
      <name val="Perpetua"/>
      <family val="2"/>
    </font>
    <font>
      <b/>
      <sz val="11"/>
      <color theme="3"/>
      <name val="Perpetua"/>
      <family val="2"/>
    </font>
    <font>
      <b/>
      <sz val="11"/>
      <color theme="1"/>
      <name val="Perpetua"/>
      <family val="2"/>
    </font>
    <font>
      <sz val="12"/>
      <color theme="1"/>
      <name val="Perpetua"/>
      <family val="2"/>
    </font>
    <font>
      <i/>
      <sz val="11"/>
      <color theme="1"/>
      <name val="Perpetua"/>
      <family val="1"/>
    </font>
    <font>
      <u val="single"/>
      <sz val="11"/>
      <color theme="3" tint="-0.4999699890613556"/>
      <name val="Perpet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178" fontId="0" fillId="0" borderId="11" xfId="0" applyNumberFormat="1" applyFont="1" applyBorder="1" applyAlignment="1" applyProtection="1">
      <alignment horizontal="right"/>
      <protection/>
    </xf>
    <xf numFmtId="4" fontId="42" fillId="5" borderId="12" xfId="0" applyNumberFormat="1" applyFont="1" applyFill="1" applyBorder="1" applyAlignment="1" applyProtection="1">
      <alignment/>
      <protection/>
    </xf>
    <xf numFmtId="4" fontId="42" fillId="11" borderId="12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5" fillId="33" borderId="0" xfId="44" applyFont="1" applyFill="1" applyBorder="1" applyAlignment="1" applyProtection="1">
      <alignment vertical="center" wrapText="1"/>
      <protection/>
    </xf>
    <xf numFmtId="0" fontId="45" fillId="33" borderId="0" xfId="44" applyFont="1" applyFill="1" applyBorder="1" applyAlignment="1" applyProtection="1">
      <alignment horizontal="center" vertical="center" wrapText="1"/>
      <protection/>
    </xf>
    <xf numFmtId="4" fontId="23" fillId="33" borderId="0" xfId="44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/>
      <protection/>
    </xf>
    <xf numFmtId="9" fontId="0" fillId="33" borderId="0" xfId="0" applyNumberFormat="1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44" applyFont="1" applyBorder="1" applyAlignment="1" applyProtection="1">
      <alignment horizontal="center"/>
      <protection/>
    </xf>
    <xf numFmtId="0" fontId="42" fillId="33" borderId="12" xfId="0" applyFont="1" applyFill="1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178" fontId="0" fillId="0" borderId="12" xfId="0" applyNumberFormat="1" applyFont="1" applyBorder="1" applyAlignment="1" applyProtection="1">
      <alignment/>
      <protection locked="0"/>
    </xf>
    <xf numFmtId="178" fontId="0" fillId="0" borderId="12" xfId="0" applyNumberFormat="1" applyFont="1" applyBorder="1" applyAlignment="1" applyProtection="1">
      <alignment/>
      <protection/>
    </xf>
    <xf numFmtId="0" fontId="42" fillId="33" borderId="12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2" fillId="33" borderId="12" xfId="0" applyFont="1" applyFill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44" fillId="33" borderId="0" xfId="0" applyFont="1" applyFill="1" applyBorder="1" applyAlignment="1">
      <alignment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44" fillId="33" borderId="17" xfId="0" applyFont="1" applyFill="1" applyBorder="1" applyAlignment="1">
      <alignment horizontal="center"/>
    </xf>
    <xf numFmtId="0" fontId="42" fillId="5" borderId="14" xfId="0" applyFont="1" applyFill="1" applyBorder="1" applyAlignment="1" applyProtection="1">
      <alignment horizontal="right"/>
      <protection locked="0"/>
    </xf>
    <xf numFmtId="0" fontId="42" fillId="5" borderId="15" xfId="0" applyFont="1" applyFill="1" applyBorder="1" applyAlignment="1" applyProtection="1">
      <alignment horizontal="right"/>
      <protection locked="0"/>
    </xf>
    <xf numFmtId="0" fontId="42" fillId="5" borderId="16" xfId="0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178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1" xfId="0" applyNumberFormat="1" applyFont="1" applyBorder="1" applyAlignment="1" applyProtection="1">
      <alignment horizontal="right" vertical="center"/>
      <protection locked="0"/>
    </xf>
    <xf numFmtId="0" fontId="42" fillId="11" borderId="14" xfId="0" applyFont="1" applyFill="1" applyBorder="1" applyAlignment="1">
      <alignment horizontal="center"/>
    </xf>
    <xf numFmtId="0" fontId="42" fillId="11" borderId="15" xfId="0" applyFont="1" applyFill="1" applyBorder="1" applyAlignment="1">
      <alignment horizontal="center"/>
    </xf>
    <xf numFmtId="0" fontId="42" fillId="11" borderId="16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178" fontId="0" fillId="0" borderId="13" xfId="0" applyNumberFormat="1" applyFont="1" applyBorder="1" applyAlignment="1" applyProtection="1">
      <alignment horizontal="right" vertical="center"/>
      <protection/>
    </xf>
    <xf numFmtId="178" fontId="0" fillId="0" borderId="11" xfId="0" applyNumberFormat="1" applyFont="1" applyBorder="1" applyAlignment="1" applyProtection="1">
      <alignment horizontal="right" vertical="center"/>
      <protection/>
    </xf>
    <xf numFmtId="0" fontId="42" fillId="33" borderId="12" xfId="0" applyFont="1" applyFill="1" applyBorder="1" applyAlignment="1">
      <alignment horizontal="left"/>
    </xf>
    <xf numFmtId="0" fontId="0" fillId="0" borderId="0" xfId="4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2" fillId="0" borderId="12" xfId="0" applyFont="1" applyBorder="1" applyAlignment="1" applyProtection="1">
      <alignment horizontal="left"/>
      <protection/>
    </xf>
    <xf numFmtId="0" fontId="43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2" fillId="11" borderId="12" xfId="0" applyFont="1" applyFill="1" applyBorder="1" applyAlignment="1">
      <alignment horizontal="right"/>
    </xf>
    <xf numFmtId="0" fontId="31" fillId="0" borderId="0" xfId="44" applyBorder="1" applyAlignment="1" applyProtection="1">
      <alignment horizontal="center"/>
      <protection/>
    </xf>
    <xf numFmtId="0" fontId="4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2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14" fontId="0" fillId="0" borderId="20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0">
      <selection activeCell="B15" sqref="B15:G15"/>
    </sheetView>
  </sheetViews>
  <sheetFormatPr defaultColWidth="9.140625" defaultRowHeight="15.75"/>
  <cols>
    <col min="1" max="1" width="6.8515625" style="1" customWidth="1"/>
    <col min="2" max="2" width="8.7109375" style="1" customWidth="1"/>
    <col min="3" max="3" width="8.8515625" style="1" customWidth="1"/>
    <col min="4" max="4" width="6.8515625" style="1" customWidth="1"/>
    <col min="5" max="5" width="8.8515625" style="1" customWidth="1"/>
    <col min="6" max="6" width="12.421875" style="1" customWidth="1"/>
    <col min="7" max="7" width="11.28125" style="1" customWidth="1"/>
    <col min="8" max="8" width="8.421875" style="1" customWidth="1"/>
    <col min="9" max="9" width="8.8515625" style="1" customWidth="1"/>
    <col min="10" max="10" width="15.8515625" style="1" customWidth="1"/>
    <col min="11" max="11" width="14.8515625" style="1" customWidth="1"/>
    <col min="12" max="12" width="0.13671875" style="1" hidden="1" customWidth="1"/>
    <col min="13" max="16384" width="9.140625" style="1" customWidth="1"/>
  </cols>
  <sheetData>
    <row r="1" spans="1:13" ht="15.75">
      <c r="A1" s="17"/>
      <c r="B1" s="17"/>
      <c r="C1" s="17"/>
      <c r="D1" s="17"/>
      <c r="E1" s="17"/>
      <c r="F1" s="17"/>
      <c r="G1" s="67"/>
      <c r="H1" s="67"/>
      <c r="I1" s="67"/>
      <c r="J1" s="67"/>
      <c r="K1" s="67"/>
      <c r="L1" s="18"/>
      <c r="M1" s="6"/>
    </row>
    <row r="2" spans="1:13" ht="15.75">
      <c r="A2" s="17"/>
      <c r="B2" s="17"/>
      <c r="C2" s="17"/>
      <c r="D2" s="17"/>
      <c r="E2" s="17"/>
      <c r="F2" s="17"/>
      <c r="G2" s="67"/>
      <c r="H2" s="67"/>
      <c r="I2" s="67"/>
      <c r="J2" s="67"/>
      <c r="K2" s="67"/>
      <c r="L2" s="19"/>
      <c r="M2" s="6"/>
    </row>
    <row r="3" spans="1:13" ht="15.75">
      <c r="A3" s="17"/>
      <c r="B3" s="17"/>
      <c r="C3" s="17"/>
      <c r="D3" s="17"/>
      <c r="E3" s="17"/>
      <c r="F3" s="17"/>
      <c r="G3" s="67"/>
      <c r="H3" s="67"/>
      <c r="I3" s="67"/>
      <c r="J3" s="67"/>
      <c r="K3" s="67"/>
      <c r="L3" s="19"/>
      <c r="M3" s="6"/>
    </row>
    <row r="4" spans="1:13" ht="15.75">
      <c r="A4" s="17"/>
      <c r="B4" s="17"/>
      <c r="C4" s="17"/>
      <c r="D4" s="17"/>
      <c r="E4" s="17"/>
      <c r="F4" s="17"/>
      <c r="G4" s="66"/>
      <c r="H4" s="67"/>
      <c r="I4" s="67"/>
      <c r="J4" s="67"/>
      <c r="K4" s="67"/>
      <c r="L4" s="19"/>
      <c r="M4" s="6"/>
    </row>
    <row r="5" spans="1:13" ht="15.75">
      <c r="A5" s="17"/>
      <c r="B5" s="17"/>
      <c r="C5" s="17"/>
      <c r="D5" s="17"/>
      <c r="E5" s="17"/>
      <c r="F5" s="17"/>
      <c r="G5" s="66"/>
      <c r="H5" s="67"/>
      <c r="I5" s="67"/>
      <c r="J5" s="67"/>
      <c r="K5" s="67"/>
      <c r="L5" s="20"/>
      <c r="M5" s="6"/>
    </row>
    <row r="6" spans="1:13" ht="15.75">
      <c r="A6" s="17"/>
      <c r="B6" s="17"/>
      <c r="C6" s="17"/>
      <c r="D6" s="17"/>
      <c r="E6" s="17"/>
      <c r="F6" s="17"/>
      <c r="G6" s="72"/>
      <c r="H6" s="67"/>
      <c r="I6" s="67"/>
      <c r="J6" s="67"/>
      <c r="K6" s="67"/>
      <c r="L6" s="21"/>
      <c r="M6" s="6"/>
    </row>
    <row r="7" spans="1:13" ht="15.75">
      <c r="A7" s="17"/>
      <c r="B7" s="17"/>
      <c r="C7" s="17"/>
      <c r="D7" s="17"/>
      <c r="E7" s="17"/>
      <c r="F7" s="17"/>
      <c r="G7" s="25"/>
      <c r="H7" s="24"/>
      <c r="I7" s="24"/>
      <c r="J7" s="24"/>
      <c r="K7" s="24"/>
      <c r="L7" s="21"/>
      <c r="M7" s="6"/>
    </row>
    <row r="8" spans="1:13" ht="15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6"/>
    </row>
    <row r="9" spans="1:13" ht="15.75">
      <c r="A9" s="68" t="s">
        <v>80</v>
      </c>
      <c r="B9" s="68"/>
      <c r="C9" s="78" t="s">
        <v>36</v>
      </c>
      <c r="D9" s="79"/>
      <c r="E9" s="79"/>
      <c r="F9" s="79"/>
      <c r="G9" s="79"/>
      <c r="H9" s="31" t="s">
        <v>37</v>
      </c>
      <c r="I9" s="80">
        <v>43591</v>
      </c>
      <c r="J9" s="79"/>
      <c r="K9" s="81"/>
      <c r="L9" s="22"/>
      <c r="M9" s="6"/>
    </row>
    <row r="10" spans="1:13" ht="15.75">
      <c r="A10" s="68" t="s">
        <v>3</v>
      </c>
      <c r="B10" s="68"/>
      <c r="C10" s="59" t="s">
        <v>38</v>
      </c>
      <c r="D10" s="60"/>
      <c r="E10" s="60"/>
      <c r="F10" s="60"/>
      <c r="G10" s="60"/>
      <c r="H10" s="32" t="s">
        <v>39</v>
      </c>
      <c r="I10" s="60"/>
      <c r="J10" s="60"/>
      <c r="K10" s="61"/>
      <c r="L10" s="22"/>
      <c r="M10" s="6"/>
    </row>
    <row r="11" spans="1:13" ht="15.75">
      <c r="A11" s="65" t="s">
        <v>7</v>
      </c>
      <c r="B11" s="65"/>
      <c r="C11" s="59" t="s">
        <v>40</v>
      </c>
      <c r="D11" s="60"/>
      <c r="E11" s="60"/>
      <c r="F11" s="60"/>
      <c r="G11" s="60"/>
      <c r="H11" s="32" t="s">
        <v>4</v>
      </c>
      <c r="I11" s="60" t="s">
        <v>41</v>
      </c>
      <c r="J11" s="60"/>
      <c r="K11" s="61"/>
      <c r="L11" s="7"/>
      <c r="M11" s="6"/>
    </row>
    <row r="12" spans="1:13" ht="15.75">
      <c r="A12" s="33" t="s">
        <v>0</v>
      </c>
      <c r="B12" s="33"/>
      <c r="C12" s="82" t="s">
        <v>42</v>
      </c>
      <c r="D12" s="83"/>
      <c r="E12" s="83"/>
      <c r="F12" s="83"/>
      <c r="G12" s="83"/>
      <c r="H12" s="34" t="s">
        <v>8</v>
      </c>
      <c r="I12" s="83" t="s">
        <v>6</v>
      </c>
      <c r="J12" s="83"/>
      <c r="K12" s="84"/>
      <c r="L12" s="7"/>
      <c r="M12" s="6"/>
    </row>
    <row r="13" spans="1:13" ht="15.75">
      <c r="A13" s="55" t="s">
        <v>35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  <c r="L13" s="7"/>
      <c r="M13" s="6"/>
    </row>
    <row r="14" spans="1:15" ht="15.75">
      <c r="A14" s="26" t="s">
        <v>10</v>
      </c>
      <c r="B14" s="58" t="s">
        <v>11</v>
      </c>
      <c r="C14" s="58"/>
      <c r="D14" s="58"/>
      <c r="E14" s="58"/>
      <c r="F14" s="58"/>
      <c r="G14" s="58"/>
      <c r="H14" s="26" t="s">
        <v>1</v>
      </c>
      <c r="I14" s="26" t="s">
        <v>16</v>
      </c>
      <c r="J14" s="26" t="s">
        <v>15</v>
      </c>
      <c r="K14" s="26" t="s">
        <v>13</v>
      </c>
      <c r="L14" s="7"/>
      <c r="M14" s="6"/>
      <c r="O14" s="23"/>
    </row>
    <row r="15" spans="1:15" ht="15.75">
      <c r="A15" s="10" t="s">
        <v>17</v>
      </c>
      <c r="B15" s="59" t="s">
        <v>87</v>
      </c>
      <c r="C15" s="60"/>
      <c r="D15" s="60"/>
      <c r="E15" s="60"/>
      <c r="F15" s="60"/>
      <c r="G15" s="61"/>
      <c r="H15" s="10" t="s">
        <v>1</v>
      </c>
      <c r="I15" s="27">
        <v>1</v>
      </c>
      <c r="J15" s="28">
        <v>7974.4</v>
      </c>
      <c r="K15" s="29">
        <f>I15*J15</f>
        <v>7974.4</v>
      </c>
      <c r="L15" s="7"/>
      <c r="M15" s="6"/>
      <c r="O15" s="23"/>
    </row>
    <row r="16" spans="1:13" ht="15.75">
      <c r="A16" s="10" t="s">
        <v>18</v>
      </c>
      <c r="B16" s="62" t="s">
        <v>43</v>
      </c>
      <c r="C16" s="62"/>
      <c r="D16" s="62"/>
      <c r="E16" s="62"/>
      <c r="F16" s="62"/>
      <c r="G16" s="62"/>
      <c r="H16" s="10" t="s">
        <v>1</v>
      </c>
      <c r="I16" s="27">
        <v>1</v>
      </c>
      <c r="J16" s="28">
        <v>1850</v>
      </c>
      <c r="K16" s="29">
        <f aca="true" t="shared" si="0" ref="K16:K27">I16*J16</f>
        <v>1850</v>
      </c>
      <c r="L16" s="7"/>
      <c r="M16" s="6"/>
    </row>
    <row r="17" spans="1:13" ht="15.75">
      <c r="A17" s="10" t="s">
        <v>20</v>
      </c>
      <c r="B17" s="59" t="s">
        <v>44</v>
      </c>
      <c r="C17" s="60"/>
      <c r="D17" s="60"/>
      <c r="E17" s="60"/>
      <c r="F17" s="60"/>
      <c r="G17" s="61"/>
      <c r="H17" s="10" t="s">
        <v>2</v>
      </c>
      <c r="I17" s="27">
        <v>125</v>
      </c>
      <c r="J17" s="28">
        <v>14</v>
      </c>
      <c r="K17" s="29">
        <f t="shared" si="0"/>
        <v>1750</v>
      </c>
      <c r="L17" s="7"/>
      <c r="M17" s="6"/>
    </row>
    <row r="18" spans="1:13" ht="15.75">
      <c r="A18" s="10" t="s">
        <v>21</v>
      </c>
      <c r="B18" s="62" t="s">
        <v>84</v>
      </c>
      <c r="C18" s="62"/>
      <c r="D18" s="62"/>
      <c r="E18" s="62"/>
      <c r="F18" s="62"/>
      <c r="G18" s="62"/>
      <c r="H18" s="10" t="s">
        <v>2</v>
      </c>
      <c r="I18" s="27">
        <v>114</v>
      </c>
      <c r="J18" s="28">
        <v>55</v>
      </c>
      <c r="K18" s="29">
        <f t="shared" si="0"/>
        <v>6270</v>
      </c>
      <c r="L18" s="7"/>
      <c r="M18" s="6"/>
    </row>
    <row r="19" spans="1:13" ht="15.75">
      <c r="A19" s="10" t="s">
        <v>22</v>
      </c>
      <c r="B19" s="36" t="s">
        <v>86</v>
      </c>
      <c r="C19" s="37"/>
      <c r="D19" s="37"/>
      <c r="E19" s="37"/>
      <c r="F19" s="37"/>
      <c r="G19" s="38"/>
      <c r="H19" s="10" t="s">
        <v>19</v>
      </c>
      <c r="I19" s="27">
        <f>I18/6</f>
        <v>19</v>
      </c>
      <c r="J19" s="28">
        <v>26</v>
      </c>
      <c r="K19" s="29">
        <f t="shared" si="0"/>
        <v>494</v>
      </c>
      <c r="L19" s="7"/>
      <c r="M19" s="6"/>
    </row>
    <row r="20" spans="1:13" ht="15.75">
      <c r="A20" s="10" t="s">
        <v>23</v>
      </c>
      <c r="B20" s="36" t="s">
        <v>85</v>
      </c>
      <c r="C20" s="37"/>
      <c r="D20" s="37"/>
      <c r="E20" s="37"/>
      <c r="F20" s="37"/>
      <c r="G20" s="38"/>
      <c r="H20" s="10" t="s">
        <v>19</v>
      </c>
      <c r="I20" s="27">
        <v>1</v>
      </c>
      <c r="J20" s="28">
        <v>950</v>
      </c>
      <c r="K20" s="29">
        <f t="shared" si="0"/>
        <v>950</v>
      </c>
      <c r="L20" s="7"/>
      <c r="M20" s="6"/>
    </row>
    <row r="21" spans="1:13" ht="15.75">
      <c r="A21" s="10" t="s">
        <v>24</v>
      </c>
      <c r="B21" s="36" t="s">
        <v>45</v>
      </c>
      <c r="C21" s="37"/>
      <c r="D21" s="37"/>
      <c r="E21" s="37"/>
      <c r="F21" s="37"/>
      <c r="G21" s="38"/>
      <c r="H21" s="10" t="s">
        <v>19</v>
      </c>
      <c r="I21" s="27">
        <v>1</v>
      </c>
      <c r="J21" s="28">
        <v>200</v>
      </c>
      <c r="K21" s="29">
        <f t="shared" si="0"/>
        <v>200</v>
      </c>
      <c r="L21" s="7"/>
      <c r="M21" s="6"/>
    </row>
    <row r="22" spans="1:13" ht="15.75">
      <c r="A22" s="10" t="s">
        <v>25</v>
      </c>
      <c r="B22" s="36" t="s">
        <v>46</v>
      </c>
      <c r="C22" s="37"/>
      <c r="D22" s="37"/>
      <c r="E22" s="37"/>
      <c r="F22" s="37"/>
      <c r="G22" s="38"/>
      <c r="H22" s="10" t="s">
        <v>1</v>
      </c>
      <c r="I22" s="27">
        <v>1</v>
      </c>
      <c r="J22" s="28">
        <v>180</v>
      </c>
      <c r="K22" s="29">
        <f t="shared" si="0"/>
        <v>180</v>
      </c>
      <c r="L22" s="7"/>
      <c r="M22" s="6"/>
    </row>
    <row r="23" spans="1:13" ht="15.75">
      <c r="A23" s="10" t="s">
        <v>26</v>
      </c>
      <c r="B23" s="36" t="s">
        <v>27</v>
      </c>
      <c r="C23" s="37"/>
      <c r="D23" s="37"/>
      <c r="E23" s="37"/>
      <c r="F23" s="37"/>
      <c r="G23" s="38"/>
      <c r="H23" s="10" t="s">
        <v>2</v>
      </c>
      <c r="I23" s="27">
        <v>1</v>
      </c>
      <c r="J23" s="28">
        <v>105</v>
      </c>
      <c r="K23" s="29">
        <f t="shared" si="0"/>
        <v>105</v>
      </c>
      <c r="L23" s="7"/>
      <c r="M23" s="6"/>
    </row>
    <row r="24" spans="1:13" ht="15.75">
      <c r="A24" s="10" t="s">
        <v>28</v>
      </c>
      <c r="B24" s="36" t="s">
        <v>29</v>
      </c>
      <c r="C24" s="37"/>
      <c r="D24" s="37"/>
      <c r="E24" s="37"/>
      <c r="F24" s="37"/>
      <c r="G24" s="38"/>
      <c r="H24" s="10" t="s">
        <v>1</v>
      </c>
      <c r="I24" s="27">
        <v>2</v>
      </c>
      <c r="J24" s="28">
        <v>100</v>
      </c>
      <c r="K24" s="29">
        <f t="shared" si="0"/>
        <v>200</v>
      </c>
      <c r="L24" s="7"/>
      <c r="M24" s="6"/>
    </row>
    <row r="25" spans="1:13" ht="15.75">
      <c r="A25" s="10" t="s">
        <v>30</v>
      </c>
      <c r="B25" s="36" t="s">
        <v>31</v>
      </c>
      <c r="C25" s="37"/>
      <c r="D25" s="37"/>
      <c r="E25" s="37"/>
      <c r="F25" s="37"/>
      <c r="G25" s="38"/>
      <c r="H25" s="10" t="s">
        <v>1</v>
      </c>
      <c r="I25" s="27">
        <v>3</v>
      </c>
      <c r="J25" s="28">
        <v>25</v>
      </c>
      <c r="K25" s="29">
        <f t="shared" si="0"/>
        <v>75</v>
      </c>
      <c r="L25" s="7"/>
      <c r="M25" s="6"/>
    </row>
    <row r="26" spans="1:13" ht="15.75">
      <c r="A26" s="10" t="s">
        <v>32</v>
      </c>
      <c r="B26" s="36" t="s">
        <v>33</v>
      </c>
      <c r="C26" s="37"/>
      <c r="D26" s="37"/>
      <c r="E26" s="37"/>
      <c r="F26" s="37"/>
      <c r="G26" s="38"/>
      <c r="H26" s="10" t="s">
        <v>2</v>
      </c>
      <c r="I26" s="27">
        <v>0</v>
      </c>
      <c r="J26" s="28">
        <v>12.54</v>
      </c>
      <c r="K26" s="29">
        <f t="shared" si="0"/>
        <v>0</v>
      </c>
      <c r="L26" s="7"/>
      <c r="M26" s="6"/>
    </row>
    <row r="27" spans="1:13" ht="15.75">
      <c r="A27" s="10" t="s">
        <v>34</v>
      </c>
      <c r="B27" s="36" t="s">
        <v>9</v>
      </c>
      <c r="C27" s="37"/>
      <c r="D27" s="37"/>
      <c r="E27" s="37"/>
      <c r="F27" s="37"/>
      <c r="G27" s="38"/>
      <c r="H27" s="10" t="s">
        <v>1</v>
      </c>
      <c r="I27" s="27">
        <v>1</v>
      </c>
      <c r="J27" s="28">
        <v>1400</v>
      </c>
      <c r="K27" s="29">
        <f t="shared" si="0"/>
        <v>1400</v>
      </c>
      <c r="L27" s="7"/>
      <c r="M27" s="6"/>
    </row>
    <row r="28" spans="1:13" ht="15.75">
      <c r="A28" s="40" t="s">
        <v>5</v>
      </c>
      <c r="B28" s="41"/>
      <c r="C28" s="41"/>
      <c r="D28" s="41"/>
      <c r="E28" s="41"/>
      <c r="F28" s="41"/>
      <c r="G28" s="41"/>
      <c r="H28" s="41"/>
      <c r="I28" s="41"/>
      <c r="J28" s="42"/>
      <c r="K28" s="12">
        <f>SUM(K15:K27)</f>
        <v>21448.4</v>
      </c>
      <c r="L28" s="7"/>
      <c r="M28" s="6"/>
    </row>
    <row r="29" spans="1:13" ht="15.75">
      <c r="A29" s="55" t="s">
        <v>65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7"/>
      <c r="M29" s="6"/>
    </row>
    <row r="30" spans="1:13" ht="15.75">
      <c r="A30" s="30" t="s">
        <v>10</v>
      </c>
      <c r="B30" s="58" t="s">
        <v>11</v>
      </c>
      <c r="C30" s="58"/>
      <c r="D30" s="58"/>
      <c r="E30" s="58"/>
      <c r="F30" s="58"/>
      <c r="G30" s="58"/>
      <c r="H30" s="30" t="s">
        <v>1</v>
      </c>
      <c r="I30" s="30" t="s">
        <v>16</v>
      </c>
      <c r="J30" s="30" t="s">
        <v>15</v>
      </c>
      <c r="K30" s="30" t="s">
        <v>13</v>
      </c>
      <c r="L30" s="7"/>
      <c r="M30" s="6"/>
    </row>
    <row r="31" spans="1:13" ht="15.75">
      <c r="A31" s="10" t="s">
        <v>50</v>
      </c>
      <c r="B31" s="36" t="s">
        <v>74</v>
      </c>
      <c r="C31" s="37"/>
      <c r="D31" s="37"/>
      <c r="E31" s="37"/>
      <c r="F31" s="37"/>
      <c r="G31" s="38"/>
      <c r="H31" s="10" t="s">
        <v>2</v>
      </c>
      <c r="I31" s="27">
        <v>180</v>
      </c>
      <c r="J31" s="28">
        <v>13.5</v>
      </c>
      <c r="K31" s="29">
        <f>I31*J31</f>
        <v>2430</v>
      </c>
      <c r="L31" s="7"/>
      <c r="M31" s="6"/>
    </row>
    <row r="32" spans="1:13" ht="15.75">
      <c r="A32" s="10" t="s">
        <v>51</v>
      </c>
      <c r="B32" s="36" t="s">
        <v>75</v>
      </c>
      <c r="C32" s="37"/>
      <c r="D32" s="37"/>
      <c r="E32" s="37"/>
      <c r="F32" s="37"/>
      <c r="G32" s="38"/>
      <c r="H32" s="10" t="s">
        <v>2</v>
      </c>
      <c r="I32" s="27">
        <v>220</v>
      </c>
      <c r="J32" s="28">
        <v>9.8</v>
      </c>
      <c r="K32" s="29">
        <f>I32*J32</f>
        <v>2156</v>
      </c>
      <c r="L32" s="7"/>
      <c r="M32" s="6"/>
    </row>
    <row r="33" spans="1:13" ht="15.75">
      <c r="A33" s="10" t="s">
        <v>52</v>
      </c>
      <c r="B33" s="36" t="s">
        <v>76</v>
      </c>
      <c r="C33" s="37"/>
      <c r="D33" s="37"/>
      <c r="E33" s="37"/>
      <c r="F33" s="37"/>
      <c r="G33" s="38"/>
      <c r="H33" s="10" t="s">
        <v>1</v>
      </c>
      <c r="I33" s="27">
        <v>1</v>
      </c>
      <c r="J33" s="28">
        <v>52.5</v>
      </c>
      <c r="K33" s="29">
        <f>I33*J33</f>
        <v>52.5</v>
      </c>
      <c r="L33" s="7"/>
      <c r="M33" s="6"/>
    </row>
    <row r="34" spans="1:13" ht="15.75">
      <c r="A34" s="10" t="s">
        <v>53</v>
      </c>
      <c r="B34" s="36" t="s">
        <v>77</v>
      </c>
      <c r="C34" s="37"/>
      <c r="D34" s="37"/>
      <c r="E34" s="37"/>
      <c r="F34" s="37"/>
      <c r="G34" s="38"/>
      <c r="H34" s="10" t="s">
        <v>1</v>
      </c>
      <c r="I34" s="27">
        <v>1</v>
      </c>
      <c r="J34" s="28">
        <v>45</v>
      </c>
      <c r="K34" s="29">
        <f>I34*J34</f>
        <v>45</v>
      </c>
      <c r="L34" s="7"/>
      <c r="M34" s="6"/>
    </row>
    <row r="35" spans="1:13" ht="15.75">
      <c r="A35" s="10" t="s">
        <v>54</v>
      </c>
      <c r="B35" s="36" t="s">
        <v>78</v>
      </c>
      <c r="C35" s="37"/>
      <c r="D35" s="37"/>
      <c r="E35" s="37"/>
      <c r="F35" s="37"/>
      <c r="G35" s="38"/>
      <c r="H35" s="10" t="s">
        <v>2</v>
      </c>
      <c r="I35" s="27">
        <v>400</v>
      </c>
      <c r="J35" s="28">
        <v>3</v>
      </c>
      <c r="K35" s="29">
        <f>I35*J35</f>
        <v>1200</v>
      </c>
      <c r="L35" s="7"/>
      <c r="M35" s="6"/>
    </row>
    <row r="36" spans="1:13" ht="15.75">
      <c r="A36" s="40" t="s">
        <v>5</v>
      </c>
      <c r="B36" s="41"/>
      <c r="C36" s="41"/>
      <c r="D36" s="41"/>
      <c r="E36" s="41"/>
      <c r="F36" s="41"/>
      <c r="G36" s="41"/>
      <c r="H36" s="41"/>
      <c r="I36" s="41"/>
      <c r="J36" s="42"/>
      <c r="K36" s="12">
        <f>SUM(K31:K35)</f>
        <v>5883.5</v>
      </c>
      <c r="L36" s="7"/>
      <c r="M36" s="6"/>
    </row>
    <row r="37" spans="1:13" ht="15.75">
      <c r="A37" s="55" t="s">
        <v>66</v>
      </c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7"/>
      <c r="M37" s="6"/>
    </row>
    <row r="38" spans="1:13" ht="15.75">
      <c r="A38" s="30" t="s">
        <v>10</v>
      </c>
      <c r="B38" s="58" t="s">
        <v>11</v>
      </c>
      <c r="C38" s="58"/>
      <c r="D38" s="58"/>
      <c r="E38" s="58"/>
      <c r="F38" s="58"/>
      <c r="G38" s="58"/>
      <c r="H38" s="30" t="s">
        <v>1</v>
      </c>
      <c r="I38" s="30" t="s">
        <v>16</v>
      </c>
      <c r="J38" s="30" t="s">
        <v>15</v>
      </c>
      <c r="K38" s="30" t="s">
        <v>13</v>
      </c>
      <c r="L38" s="7"/>
      <c r="M38" s="6"/>
    </row>
    <row r="39" spans="1:13" ht="15.75">
      <c r="A39" s="10" t="s">
        <v>55</v>
      </c>
      <c r="B39" s="59" t="s">
        <v>58</v>
      </c>
      <c r="C39" s="60"/>
      <c r="D39" s="60"/>
      <c r="E39" s="60"/>
      <c r="F39" s="60"/>
      <c r="G39" s="61"/>
      <c r="H39" s="10" t="s">
        <v>2</v>
      </c>
      <c r="I39" s="27">
        <v>950</v>
      </c>
      <c r="J39" s="28">
        <v>18.2</v>
      </c>
      <c r="K39" s="29">
        <f>I39*J39</f>
        <v>17290</v>
      </c>
      <c r="L39" s="7"/>
      <c r="M39" s="6"/>
    </row>
    <row r="40" spans="1:13" ht="15.75">
      <c r="A40" s="10" t="s">
        <v>56</v>
      </c>
      <c r="B40" s="62" t="s">
        <v>60</v>
      </c>
      <c r="C40" s="62"/>
      <c r="D40" s="62"/>
      <c r="E40" s="62"/>
      <c r="F40" s="62"/>
      <c r="G40" s="62"/>
      <c r="H40" s="10" t="s">
        <v>1</v>
      </c>
      <c r="I40" s="27">
        <v>2</v>
      </c>
      <c r="J40" s="28">
        <v>51</v>
      </c>
      <c r="K40" s="29">
        <f aca="true" t="shared" si="1" ref="K40:K45">I40*J40</f>
        <v>102</v>
      </c>
      <c r="L40" s="7"/>
      <c r="M40" s="6"/>
    </row>
    <row r="41" spans="1:13" ht="15.75">
      <c r="A41" s="10" t="s">
        <v>57</v>
      </c>
      <c r="B41" s="59" t="s">
        <v>61</v>
      </c>
      <c r="C41" s="60"/>
      <c r="D41" s="60"/>
      <c r="E41" s="60"/>
      <c r="F41" s="60"/>
      <c r="G41" s="61"/>
      <c r="H41" s="10" t="s">
        <v>1</v>
      </c>
      <c r="I41" s="27">
        <v>8</v>
      </c>
      <c r="J41" s="28">
        <v>62.5</v>
      </c>
      <c r="K41" s="29">
        <f t="shared" si="1"/>
        <v>500</v>
      </c>
      <c r="L41" s="7"/>
      <c r="M41" s="6"/>
    </row>
    <row r="42" spans="1:13" ht="15.75">
      <c r="A42" s="43" t="s">
        <v>67</v>
      </c>
      <c r="B42" s="45" t="s">
        <v>63</v>
      </c>
      <c r="C42" s="46"/>
      <c r="D42" s="46"/>
      <c r="E42" s="46"/>
      <c r="F42" s="46"/>
      <c r="G42" s="47"/>
      <c r="H42" s="43" t="s">
        <v>1</v>
      </c>
      <c r="I42" s="51">
        <v>1</v>
      </c>
      <c r="J42" s="53">
        <v>4250</v>
      </c>
      <c r="K42" s="63">
        <f t="shared" si="1"/>
        <v>4250</v>
      </c>
      <c r="L42" s="7"/>
      <c r="M42" s="6"/>
    </row>
    <row r="43" spans="1:13" ht="15.75">
      <c r="A43" s="44"/>
      <c r="B43" s="48"/>
      <c r="C43" s="49"/>
      <c r="D43" s="49"/>
      <c r="E43" s="49"/>
      <c r="F43" s="49"/>
      <c r="G43" s="50"/>
      <c r="H43" s="44"/>
      <c r="I43" s="52"/>
      <c r="J43" s="54"/>
      <c r="K43" s="64"/>
      <c r="L43" s="7"/>
      <c r="M43" s="6"/>
    </row>
    <row r="44" spans="1:13" ht="15.75">
      <c r="A44" s="10" t="s">
        <v>68</v>
      </c>
      <c r="B44" s="36" t="s">
        <v>64</v>
      </c>
      <c r="C44" s="37"/>
      <c r="D44" s="37"/>
      <c r="E44" s="37"/>
      <c r="F44" s="37"/>
      <c r="G44" s="38"/>
      <c r="H44" s="10" t="s">
        <v>1</v>
      </c>
      <c r="I44" s="27">
        <v>4</v>
      </c>
      <c r="J44" s="28">
        <v>62.5</v>
      </c>
      <c r="K44" s="29">
        <f t="shared" si="1"/>
        <v>250</v>
      </c>
      <c r="L44" s="7"/>
      <c r="M44" s="6"/>
    </row>
    <row r="45" spans="1:13" ht="15.75">
      <c r="A45" s="10" t="s">
        <v>69</v>
      </c>
      <c r="B45" s="36" t="s">
        <v>62</v>
      </c>
      <c r="C45" s="37"/>
      <c r="D45" s="37"/>
      <c r="E45" s="37"/>
      <c r="F45" s="37"/>
      <c r="G45" s="38"/>
      <c r="H45" s="10" t="s">
        <v>2</v>
      </c>
      <c r="I45" s="27">
        <v>950</v>
      </c>
      <c r="J45" s="28">
        <v>3</v>
      </c>
      <c r="K45" s="29">
        <f t="shared" si="1"/>
        <v>2850</v>
      </c>
      <c r="L45" s="7"/>
      <c r="M45" s="6"/>
    </row>
    <row r="46" spans="1:13" ht="15.75">
      <c r="A46" s="40" t="s">
        <v>59</v>
      </c>
      <c r="B46" s="41"/>
      <c r="C46" s="41"/>
      <c r="D46" s="41"/>
      <c r="E46" s="41"/>
      <c r="F46" s="41"/>
      <c r="G46" s="41"/>
      <c r="H46" s="41"/>
      <c r="I46" s="41"/>
      <c r="J46" s="42"/>
      <c r="K46" s="12">
        <f>SUM(K39:K45)</f>
        <v>25242</v>
      </c>
      <c r="L46" s="7"/>
      <c r="M46" s="6"/>
    </row>
    <row r="47" spans="1:13" ht="15.75">
      <c r="A47" s="55" t="s">
        <v>70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7"/>
      <c r="M47" s="6"/>
    </row>
    <row r="48" spans="1:13" ht="15.75">
      <c r="A48" s="26" t="s">
        <v>10</v>
      </c>
      <c r="B48" s="58" t="s">
        <v>11</v>
      </c>
      <c r="C48" s="58"/>
      <c r="D48" s="58"/>
      <c r="E48" s="58"/>
      <c r="F48" s="58"/>
      <c r="G48" s="58"/>
      <c r="H48" s="26" t="s">
        <v>1</v>
      </c>
      <c r="I48" s="26" t="s">
        <v>12</v>
      </c>
      <c r="J48" s="26" t="s">
        <v>15</v>
      </c>
      <c r="K48" s="26" t="s">
        <v>13</v>
      </c>
      <c r="L48" s="7"/>
      <c r="M48" s="6"/>
    </row>
    <row r="49" spans="1:13" ht="15.75">
      <c r="A49" s="8" t="s">
        <v>71</v>
      </c>
      <c r="B49" s="59" t="s">
        <v>79</v>
      </c>
      <c r="C49" s="60"/>
      <c r="D49" s="60"/>
      <c r="E49" s="60"/>
      <c r="F49" s="60"/>
      <c r="G49" s="61"/>
      <c r="H49" s="9" t="s">
        <v>1</v>
      </c>
      <c r="I49" s="9">
        <v>2</v>
      </c>
      <c r="J49" s="11">
        <v>6306</v>
      </c>
      <c r="K49" s="11">
        <f>I49*J49</f>
        <v>12612</v>
      </c>
      <c r="L49" s="7"/>
      <c r="M49" s="6"/>
    </row>
    <row r="50" spans="1:13" ht="15.75">
      <c r="A50" s="8" t="s">
        <v>72</v>
      </c>
      <c r="B50" s="59" t="s">
        <v>48</v>
      </c>
      <c r="C50" s="60"/>
      <c r="D50" s="60"/>
      <c r="E50" s="60"/>
      <c r="F50" s="60"/>
      <c r="G50" s="61"/>
      <c r="H50" s="9" t="s">
        <v>47</v>
      </c>
      <c r="I50" s="9">
        <v>0</v>
      </c>
      <c r="J50" s="11">
        <v>0</v>
      </c>
      <c r="K50" s="11">
        <v>0</v>
      </c>
      <c r="L50" s="7"/>
      <c r="M50" s="6"/>
    </row>
    <row r="51" spans="1:13" ht="15.75">
      <c r="A51" s="8" t="s">
        <v>73</v>
      </c>
      <c r="B51" s="59" t="s">
        <v>49</v>
      </c>
      <c r="C51" s="60"/>
      <c r="D51" s="60"/>
      <c r="E51" s="60"/>
      <c r="F51" s="60"/>
      <c r="G51" s="61"/>
      <c r="H51" s="9" t="s">
        <v>1</v>
      </c>
      <c r="I51" s="9">
        <v>1</v>
      </c>
      <c r="J51" s="11">
        <v>2000</v>
      </c>
      <c r="K51" s="11">
        <f>I51*J51</f>
        <v>2000</v>
      </c>
      <c r="L51" s="7"/>
      <c r="M51" s="6"/>
    </row>
    <row r="52" spans="1:13" ht="15.75">
      <c r="A52" s="40" t="s">
        <v>5</v>
      </c>
      <c r="B52" s="41"/>
      <c r="C52" s="41"/>
      <c r="D52" s="41"/>
      <c r="E52" s="41"/>
      <c r="F52" s="41"/>
      <c r="G52" s="41"/>
      <c r="H52" s="41"/>
      <c r="I52" s="41"/>
      <c r="J52" s="42"/>
      <c r="K52" s="12">
        <f>SUM(K49:K51)</f>
        <v>14612</v>
      </c>
      <c r="L52" s="7"/>
      <c r="M52" s="6"/>
    </row>
    <row r="53" spans="1:14" ht="15.75">
      <c r="A53" s="71" t="s">
        <v>14</v>
      </c>
      <c r="B53" s="71"/>
      <c r="C53" s="71"/>
      <c r="D53" s="71"/>
      <c r="E53" s="71"/>
      <c r="F53" s="71"/>
      <c r="G53" s="71"/>
      <c r="H53" s="71"/>
      <c r="I53" s="71"/>
      <c r="J53" s="71"/>
      <c r="K53" s="13">
        <f>K28+K52+K46+K36</f>
        <v>67185.9</v>
      </c>
      <c r="L53" s="7"/>
      <c r="M53" s="6"/>
      <c r="N53" s="2"/>
    </row>
    <row r="54" spans="1:1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.75">
      <c r="A56" s="75"/>
      <c r="B56" s="75"/>
      <c r="C56" s="75"/>
      <c r="D56" s="6"/>
      <c r="E56" s="76"/>
      <c r="F56" s="76"/>
      <c r="G56" s="76"/>
      <c r="H56" s="6"/>
      <c r="I56" s="75"/>
      <c r="J56" s="75"/>
      <c r="K56" s="75"/>
      <c r="L56" s="6"/>
      <c r="M56" s="6"/>
    </row>
    <row r="57" spans="1:13" ht="15.75">
      <c r="A57" s="39" t="str">
        <f>C9</f>
        <v>Município de Cordilheira Alta</v>
      </c>
      <c r="B57" s="39"/>
      <c r="C57" s="39"/>
      <c r="D57" s="16"/>
      <c r="E57" s="70"/>
      <c r="F57" s="70"/>
      <c r="G57" s="70"/>
      <c r="H57" s="35"/>
      <c r="I57" s="39" t="s">
        <v>82</v>
      </c>
      <c r="J57" s="39"/>
      <c r="K57" s="39"/>
      <c r="L57" s="35"/>
      <c r="M57" s="35"/>
    </row>
    <row r="58" spans="1:13" ht="15.75">
      <c r="A58" s="74" t="s">
        <v>83</v>
      </c>
      <c r="B58" s="74"/>
      <c r="C58" s="74"/>
      <c r="D58" s="6"/>
      <c r="E58" s="74"/>
      <c r="F58" s="74"/>
      <c r="G58" s="74"/>
      <c r="H58" s="6"/>
      <c r="I58" s="74" t="s">
        <v>81</v>
      </c>
      <c r="J58" s="74"/>
      <c r="K58" s="74"/>
      <c r="L58" s="6"/>
      <c r="M58" s="6"/>
    </row>
    <row r="59" spans="1:13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6.5">
      <c r="A71" s="14"/>
      <c r="B71" s="14"/>
      <c r="C71" s="14"/>
      <c r="D71" s="14"/>
      <c r="E71" s="73"/>
      <c r="F71" s="73"/>
      <c r="G71" s="73"/>
      <c r="H71" s="73"/>
      <c r="I71" s="73"/>
      <c r="J71" s="73"/>
      <c r="K71" s="73"/>
      <c r="L71" s="6"/>
      <c r="M71" s="6"/>
    </row>
    <row r="72" spans="1:13" ht="16.5">
      <c r="A72" s="14"/>
      <c r="B72" s="14"/>
      <c r="C72" s="14"/>
      <c r="D72" s="14"/>
      <c r="E72" s="15"/>
      <c r="F72" s="15"/>
      <c r="G72" s="15"/>
      <c r="H72" s="15"/>
      <c r="I72" s="15"/>
      <c r="J72" s="15"/>
      <c r="K72" s="15"/>
      <c r="L72" s="6"/>
      <c r="M72" s="6"/>
    </row>
    <row r="73" spans="1:11" ht="16.5">
      <c r="A73" s="3"/>
      <c r="B73" s="3"/>
      <c r="C73" s="3"/>
      <c r="D73" s="3"/>
      <c r="E73" s="4"/>
      <c r="F73" s="4"/>
      <c r="G73" s="4"/>
      <c r="H73" s="4"/>
      <c r="I73" s="4"/>
      <c r="J73" s="4"/>
      <c r="K73" s="4"/>
    </row>
    <row r="74" spans="1:11" ht="16.5">
      <c r="A74" s="3"/>
      <c r="B74" s="3"/>
      <c r="C74" s="3"/>
      <c r="D74" s="3"/>
      <c r="E74" s="4"/>
      <c r="F74" s="4"/>
      <c r="G74" s="4"/>
      <c r="H74" s="4"/>
      <c r="I74" s="4"/>
      <c r="J74" s="4"/>
      <c r="K74" s="4"/>
    </row>
    <row r="75" spans="1:11" ht="16.5">
      <c r="A75" s="3"/>
      <c r="B75" s="3"/>
      <c r="C75" s="3"/>
      <c r="D75" s="3"/>
      <c r="E75" s="4"/>
      <c r="F75" s="4"/>
      <c r="G75" s="4"/>
      <c r="H75" s="4"/>
      <c r="I75" s="4"/>
      <c r="J75" s="4"/>
      <c r="K75" s="4"/>
    </row>
    <row r="76" spans="1:11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6.5">
      <c r="A78" s="69"/>
      <c r="B78" s="69"/>
      <c r="C78" s="69"/>
      <c r="D78" s="69"/>
      <c r="E78" s="69"/>
      <c r="F78" s="69"/>
      <c r="G78" s="69"/>
      <c r="H78" s="5"/>
      <c r="I78" s="5"/>
      <c r="J78" s="5"/>
      <c r="K78" s="5"/>
    </row>
    <row r="79" spans="1:11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75">
    <mergeCell ref="A52:J52"/>
    <mergeCell ref="A47:K47"/>
    <mergeCell ref="B48:G48"/>
    <mergeCell ref="B51:G51"/>
    <mergeCell ref="B14:G14"/>
    <mergeCell ref="A28:J28"/>
    <mergeCell ref="B49:G49"/>
    <mergeCell ref="B50:G50"/>
    <mergeCell ref="B24:G24"/>
    <mergeCell ref="B23:G23"/>
    <mergeCell ref="A58:C58"/>
    <mergeCell ref="B25:G25"/>
    <mergeCell ref="B22:G22"/>
    <mergeCell ref="A36:J36"/>
    <mergeCell ref="B31:G31"/>
    <mergeCell ref="A8:L8"/>
    <mergeCell ref="C9:G9"/>
    <mergeCell ref="I9:K9"/>
    <mergeCell ref="C12:G12"/>
    <mergeCell ref="I12:K12"/>
    <mergeCell ref="I58:K58"/>
    <mergeCell ref="I56:K56"/>
    <mergeCell ref="E56:G56"/>
    <mergeCell ref="E58:G58"/>
    <mergeCell ref="A56:C56"/>
    <mergeCell ref="B19:G19"/>
    <mergeCell ref="B20:G20"/>
    <mergeCell ref="B21:G21"/>
    <mergeCell ref="B26:G26"/>
    <mergeCell ref="B27:G27"/>
    <mergeCell ref="D78:G78"/>
    <mergeCell ref="A57:C57"/>
    <mergeCell ref="E57:G57"/>
    <mergeCell ref="A53:J53"/>
    <mergeCell ref="G1:K1"/>
    <mergeCell ref="G2:K2"/>
    <mergeCell ref="A78:C78"/>
    <mergeCell ref="G6:K6"/>
    <mergeCell ref="E71:K71"/>
    <mergeCell ref="G3:K3"/>
    <mergeCell ref="G5:K5"/>
    <mergeCell ref="B15:G15"/>
    <mergeCell ref="G4:K4"/>
    <mergeCell ref="B16:G16"/>
    <mergeCell ref="A10:B10"/>
    <mergeCell ref="C11:G11"/>
    <mergeCell ref="C10:G10"/>
    <mergeCell ref="I10:K10"/>
    <mergeCell ref="I11:K11"/>
    <mergeCell ref="A9:B9"/>
    <mergeCell ref="B18:G18"/>
    <mergeCell ref="A11:B11"/>
    <mergeCell ref="A13:K13"/>
    <mergeCell ref="B17:G17"/>
    <mergeCell ref="A29:K29"/>
    <mergeCell ref="B30:G30"/>
    <mergeCell ref="H42:H43"/>
    <mergeCell ref="I42:I43"/>
    <mergeCell ref="J42:J43"/>
    <mergeCell ref="A37:K37"/>
    <mergeCell ref="B38:G38"/>
    <mergeCell ref="B39:G39"/>
    <mergeCell ref="B40:G40"/>
    <mergeCell ref="B41:G41"/>
    <mergeCell ref="K42:K43"/>
    <mergeCell ref="B35:G35"/>
    <mergeCell ref="B32:G32"/>
    <mergeCell ref="B33:G33"/>
    <mergeCell ref="B34:G34"/>
    <mergeCell ref="I57:K57"/>
    <mergeCell ref="B44:G44"/>
    <mergeCell ref="B45:G45"/>
    <mergeCell ref="A46:J46"/>
    <mergeCell ref="A42:A43"/>
    <mergeCell ref="B42:G43"/>
  </mergeCells>
  <printOptions/>
  <pageMargins left="0.7" right="0.7" top="0.75" bottom="0.75" header="0.3" footer="0.3"/>
  <pageSetup fitToHeight="1" fitToWidth="1" horizontalDpi="600" verticalDpi="600" orientation="portrait" paperSize="9" scale="8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BERTELLA</dc:creator>
  <cp:keywords/>
  <dc:description/>
  <cp:lastModifiedBy>Usuário do Windows</cp:lastModifiedBy>
  <cp:lastPrinted>2019-05-13T16:33:03Z</cp:lastPrinted>
  <dcterms:created xsi:type="dcterms:W3CDTF">2013-03-22T17:55:32Z</dcterms:created>
  <dcterms:modified xsi:type="dcterms:W3CDTF">2019-06-07T18:28:58Z</dcterms:modified>
  <cp:category/>
  <cp:version/>
  <cp:contentType/>
  <cp:contentStatus/>
</cp:coreProperties>
</file>